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9040" windowHeight="15840"/>
  </bookViews>
  <sheets>
    <sheet name="2025-2027гг" sheetId="2" r:id="rId1"/>
    <sheet name="Лист3" sheetId="3" r:id="rId2"/>
  </sheets>
  <definedNames>
    <definedName name="_xlnm.Print_Area" localSheetId="0">'2025-2027гг'!$A$1:$E$56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2"/>
  <c r="E17"/>
  <c r="C17"/>
  <c r="D54" l="1"/>
  <c r="E54"/>
  <c r="C54"/>
  <c r="C30" l="1"/>
  <c r="D30"/>
  <c r="E30"/>
  <c r="D42" l="1"/>
  <c r="E42"/>
  <c r="C42"/>
  <c r="C33" l="1"/>
  <c r="D33"/>
  <c r="E33"/>
  <c r="D29" l="1"/>
  <c r="C29"/>
  <c r="C28" s="1"/>
  <c r="E29" l="1"/>
  <c r="D20"/>
  <c r="E20"/>
  <c r="D15"/>
  <c r="E15"/>
  <c r="D13"/>
  <c r="E13"/>
  <c r="D28" l="1"/>
  <c r="E28"/>
  <c r="E12"/>
  <c r="D12"/>
  <c r="E56" l="1"/>
  <c r="D56"/>
  <c r="C20"/>
  <c r="C15"/>
  <c r="C13"/>
  <c r="C12" l="1"/>
  <c r="C56" l="1"/>
</calcChain>
</file>

<file path=xl/sharedStrings.xml><?xml version="1.0" encoding="utf-8"?>
<sst xmlns="http://schemas.openxmlformats.org/spreadsheetml/2006/main" count="102" uniqueCount="102">
  <si>
    <t xml:space="preserve">000 1 00 00000 00 0000 000 </t>
  </si>
  <si>
    <t>Налоговые и неналоговые доходы</t>
  </si>
  <si>
    <t xml:space="preserve">000 1 01 00000 00 0000 000 </t>
  </si>
  <si>
    <t>Налоги на прибыль, доходы</t>
  </si>
  <si>
    <t xml:space="preserve">000 1 01 02000 01 0000 110 </t>
  </si>
  <si>
    <t>Налог на доходы физических лиц</t>
  </si>
  <si>
    <t xml:space="preserve">000 1 03 00000 00 0000 000 </t>
  </si>
  <si>
    <t xml:space="preserve">000 1 03 02000 01 0000 110 </t>
  </si>
  <si>
    <t>Акцизы по подакцизным товарам (продукции), производимым на территории Российской Федерации</t>
  </si>
  <si>
    <t xml:space="preserve">000 1 05 00000 00 0000 000 </t>
  </si>
  <si>
    <t>Налоги на совокупный доход</t>
  </si>
  <si>
    <t xml:space="preserve">000 1 05 01000 00 0000 110 </t>
  </si>
  <si>
    <t>Налог, взимаемый в связи с применением упрощенной системы налогообложения</t>
  </si>
  <si>
    <t xml:space="preserve">000 1 07 00000 00 0000 000 </t>
  </si>
  <si>
    <t>Налоги, сборы и регулярные платежи за пользование природными ресурсами</t>
  </si>
  <si>
    <t xml:space="preserve">000 1 07 01000 01 0000 110 </t>
  </si>
  <si>
    <t>Налог на добычу полезных ископаемых</t>
  </si>
  <si>
    <t xml:space="preserve">000 1 08 00000 00 0000 000 </t>
  </si>
  <si>
    <t>Государственная пошлина</t>
  </si>
  <si>
    <t xml:space="preserve">000 1 11 00000 00 0000 000 </t>
  </si>
  <si>
    <t>Доходы от использования имущества, находящегося в государственной и муниципальной собственности</t>
  </si>
  <si>
    <t xml:space="preserve">000 1 12 00000 00 0000 000 </t>
  </si>
  <si>
    <t>Платежи при пользовании природными ресурсами</t>
  </si>
  <si>
    <t xml:space="preserve">000 1 13 00000 00 0000 000 </t>
  </si>
  <si>
    <t>Доходы от оказания платных услуг и компенсации затрат государства</t>
  </si>
  <si>
    <t xml:space="preserve">000 1 14 00000 00 0000 000 </t>
  </si>
  <si>
    <t>Доходы от продажи материальных и нематериальных активов</t>
  </si>
  <si>
    <t xml:space="preserve">000 1 16 00000 00 0000 000 </t>
  </si>
  <si>
    <t>Штрафы, санкции, возмещение ущерба</t>
  </si>
  <si>
    <t xml:space="preserve">000 2 00 00000 00 0000 000 </t>
  </si>
  <si>
    <t>Безвозмездные поступления</t>
  </si>
  <si>
    <t xml:space="preserve">000 2 02 00000 00 0000 000 </t>
  </si>
  <si>
    <t>Безвозмездные поступления от других бюджетов бюджетной системы российской федерации</t>
  </si>
  <si>
    <t xml:space="preserve">000 2 02 10000 00 0000 150 </t>
  </si>
  <si>
    <t>Дотации бюджетам бюджетной системы Российской Федерации</t>
  </si>
  <si>
    <t xml:space="preserve">000 2 02 20000 00 0000 150 </t>
  </si>
  <si>
    <t>Субсидии бюджетам бюджетной системы Российской Федерации (межбюджетные субсидии)</t>
  </si>
  <si>
    <t xml:space="preserve">000 2 02 30000 00 0000 150 </t>
  </si>
  <si>
    <t>Субвенции бюджетам бюджетной системы Российской Федерации</t>
  </si>
  <si>
    <t>Субвенции бюджетам субъектов Российской Федерации на оплату жилищно-коммунальных услуг отдельным категориям граждан</t>
  </si>
  <si>
    <t>Всего доходов</t>
  </si>
  <si>
    <t>Код бюджетной классификации Российской Федерации</t>
  </si>
  <si>
    <t>Наименование доходов</t>
  </si>
  <si>
    <t>000 1 05 04000 02 0000 110</t>
  </si>
  <si>
    <t>Налог, взимаемый в связи с применением патентной системы налогооблажения</t>
  </si>
  <si>
    <t xml:space="preserve">000 2 02 15001 05 0000 150 </t>
  </si>
  <si>
    <t>Прочие субсидии бюджетам муниципальных районов</t>
  </si>
  <si>
    <t xml:space="preserve">000 2 02 29999 05 0000 150 </t>
  </si>
  <si>
    <t xml:space="preserve">000 2 02 35250 05 0000 150 </t>
  </si>
  <si>
    <t>000 2 02 30013 05 0000 150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</si>
  <si>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</si>
  <si>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000 2 02 30022 05 0000 150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</si>
  <si>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</si>
  <si>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000 2 02 30024 05 0000 150</t>
  </si>
  <si>
    <t>Субвенции бюджетам муниципальных районов на выполнение передаваемых полномочий субъектов Российской Федерации</t>
  </si>
  <si>
    <t>000 2 02 30027 05 0000 150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</si>
  <si>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</si>
  <si>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000 2 02 30029 05 0000 150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</si>
  <si>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</si>
  <si>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000 2 02 35082 05 0000 150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</si>
  <si>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</si>
  <si>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000 2 02 39999 05 0000 150</t>
  </si>
  <si>
    <t>Прочие субвенции бюджетам муниципальных районов</t>
  </si>
  <si>
    <t>Увельского муниципального района</t>
  </si>
  <si>
    <t>Налоги на товары (работы, услуги), реализуемые на территории Российской Федерации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</si>
  <si>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</si>
  <si>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000 2 02 20041 05 0000 150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</si>
  <si>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</si>
  <si>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000 2 02 27112 05 0000 150 </t>
  </si>
  <si>
    <t>к  решению Собрания депутатов</t>
  </si>
  <si>
    <t>Приложение 2</t>
  </si>
  <si>
    <t>000 2 02 25304 05 0000 150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</si>
  <si>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</si>
  <si>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000 2 02 40000 00 0000 150</t>
  </si>
  <si>
    <t>000 2 02 49999 05 0000 150</t>
  </si>
  <si>
    <t>Иные межбюджетные трансферты</t>
  </si>
  <si>
    <t>Прочие межбюджетные трансферты, передаваемые бюджетам муниципальных районов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</si>
  <si>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</si>
  <si>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000 2 02 25519 05 0000 150</t>
  </si>
  <si>
    <t>Субсидия бюджетам муниципальных районов на поддержку отрасли культуры</t>
  </si>
  <si>
    <t>2025 год</t>
  </si>
  <si>
    <t>000 2 02 25520 05 0000 150</t>
  </si>
  <si>
    <t>Создание новых мест в образовательных организациях расположенных на территории Челябинской области</t>
  </si>
  <si>
    <t xml:space="preserve">000 2 02 15009 05 0000 150 </t>
  </si>
  <si>
    <t>Дотации бюджетам муниципальных районов на частичную компенсацию дополнительных расходов на повышение оплаты труда работников бюджетной сферы и иные цели бюджетам муниципальных районов</t>
  </si>
  <si>
    <t>2026 год</t>
  </si>
  <si>
    <t xml:space="preserve">000 2 02 35120 05 0000 150 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</si>
  <si>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</si>
  <si>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и на плановый период 2026 и 2027 годов"</t>
  </si>
  <si>
    <t xml:space="preserve">от_________________ 2024года  №___    </t>
  </si>
  <si>
    <t>Доходы бюджета Увельского муниципального района на 2025год                                                                                                                              и на плановый период 2026 и 2027 годов</t>
  </si>
  <si>
    <t>(рублей)</t>
  </si>
  <si>
    <t>2027 год</t>
  </si>
  <si>
    <t>000 2 02 20302 05 0000 150</t>
  </si>
  <si>
    <t xml:space="preserve"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</t>
  </si>
  <si>
    <t>000 2 02 25467 05 0000 150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</si>
  <si>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</si>
  <si>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000 2 02 35118 05 0000 150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</si>
  <si>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</si>
  <si>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000 2 02 35930 05 0000 150</t>
  </si>
  <si>
    <t>Субвенции бюджетам муниципальных районов на государственную регистрацию актов гражданского состояния</t>
  </si>
  <si>
    <t xml:space="preserve">"Об утверждении бюджета Увельского муниципального района на 2025 год 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</si>
</sst>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indexed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name val="Arial Cy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3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5" fillId="0" borderId="4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/>
    </xf>
    <xf numFmtId="4" fontId="2" fillId="0" borderId="5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13" fillId="0" borderId="0" xfId="0" applyFont="1"/>
    <xf numFmtId="4" fontId="13" fillId="0" borderId="0" xfId="0" applyNumberFormat="1" applyFont="1"/>
    <xf numFmtId="4" fontId="0" fillId="0" borderId="0" xfId="0" applyNumberFormat="1" applyFont="1"/>
    <xf numFmtId="4" fontId="4" fillId="0" borderId="5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0" fontId="8" fillId="0" borderId="0" xfId="0" applyFont="1" applyFill="1" applyBorder="1" applyAlignment="1" applyProtection="1">
      <alignment horizontal="left"/>
    </xf>
    <xf numFmtId="0" fontId="9" fillId="0" borderId="0" xfId="0" applyFont="1" applyFill="1" applyAlignment="1">
      <alignment horizontal="right"/>
    </xf>
    <xf numFmtId="0" fontId="1" fillId="0" borderId="0" xfId="0" applyFont="1" applyFill="1"/>
    <xf numFmtId="0" fontId="10" fillId="0" borderId="0" xfId="0" applyFont="1" applyFill="1" applyBorder="1" applyAlignment="1">
      <alignment horizontal="right"/>
    </xf>
    <xf numFmtId="0" fontId="9" fillId="0" borderId="0" xfId="0" applyFont="1" applyFill="1"/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vertical="center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4" fontId="5" fillId="0" borderId="3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right" vertical="center"/>
    </xf>
    <xf numFmtId="4" fontId="3" fillId="0" borderId="5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justify" vertical="center" wrapText="1"/>
    </xf>
    <xf numFmtId="4" fontId="1" fillId="0" borderId="0" xfId="0" applyNumberFormat="1" applyFont="1" applyFill="1"/>
    <xf numFmtId="164" fontId="2" fillId="0" borderId="0" xfId="0" applyNumberFormat="1" applyFont="1" applyFill="1"/>
    <xf numFmtId="164" fontId="1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0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right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zoomScaleNormal="100" workbookViewId="0">
      <selection activeCell="B2" sqref="B2"/>
    </sheetView>
  </sheetViews>
  <sheetFormatPr defaultColWidth="8.85546875" defaultRowHeight="16.5"/>
  <cols>
    <col min="1" max="1" width="28.140625" style="25" customWidth="1"/>
    <col min="2" max="2" width="52.140625" style="25" customWidth="1"/>
    <col min="3" max="3" width="18" style="25" customWidth="1"/>
    <col min="4" max="4" width="18.85546875" style="19" customWidth="1"/>
    <col min="5" max="5" width="18.5703125" style="19" customWidth="1"/>
    <col min="6" max="6" width="17.42578125" style="19" customWidth="1"/>
    <col min="7" max="16384" width="8.85546875" style="19"/>
  </cols>
  <sheetData>
    <row r="1" spans="1:5" ht="18.75">
      <c r="A1" s="17"/>
      <c r="B1" s="42"/>
      <c r="C1" s="46" t="s">
        <v>70</v>
      </c>
      <c r="D1" s="46"/>
      <c r="E1" s="46"/>
    </row>
    <row r="2" spans="1:5" ht="16.5" customHeight="1">
      <c r="A2" s="20"/>
      <c r="B2" s="42"/>
      <c r="C2" s="49" t="s">
        <v>69</v>
      </c>
      <c r="D2" s="49"/>
      <c r="E2" s="49"/>
    </row>
    <row r="3" spans="1:5" ht="15.75" customHeight="1">
      <c r="A3" s="20"/>
      <c r="B3" s="42"/>
      <c r="C3" s="50" t="s">
        <v>63</v>
      </c>
      <c r="D3" s="50"/>
      <c r="E3" s="50"/>
    </row>
    <row r="4" spans="1:5" ht="16.899999999999999" customHeight="1">
      <c r="A4" s="21"/>
      <c r="B4" s="51" t="s">
        <v>101</v>
      </c>
      <c r="C4" s="51"/>
      <c r="D4" s="51"/>
      <c r="E4" s="51"/>
    </row>
    <row r="5" spans="1:5" ht="16.899999999999999" customHeight="1">
      <c r="A5" s="21"/>
      <c r="B5" s="51" t="s">
        <v>88</v>
      </c>
      <c r="C5" s="51"/>
      <c r="D5" s="51"/>
      <c r="E5" s="51"/>
    </row>
    <row r="6" spans="1:5" ht="18.75">
      <c r="A6" s="22"/>
      <c r="B6" s="21"/>
      <c r="C6" s="46" t="s">
        <v>89</v>
      </c>
      <c r="D6" s="47"/>
      <c r="E6" s="47"/>
    </row>
    <row r="7" spans="1:5" ht="18.75">
      <c r="A7" s="22"/>
      <c r="B7" s="23"/>
      <c r="C7" s="23"/>
      <c r="D7" s="24"/>
      <c r="E7" s="24"/>
    </row>
    <row r="8" spans="1:5" ht="39" customHeight="1">
      <c r="A8" s="48" t="s">
        <v>90</v>
      </c>
      <c r="B8" s="48"/>
      <c r="C8" s="48"/>
      <c r="D8" s="48"/>
      <c r="E8" s="48"/>
    </row>
    <row r="9" spans="1:5" ht="18.75">
      <c r="E9" s="18" t="s">
        <v>91</v>
      </c>
    </row>
    <row r="10" spans="1:5" ht="57.75" customHeight="1">
      <c r="A10" s="43" t="s">
        <v>41</v>
      </c>
      <c r="B10" s="43" t="s">
        <v>42</v>
      </c>
      <c r="C10" s="43" t="s">
        <v>80</v>
      </c>
      <c r="D10" s="44" t="s">
        <v>85</v>
      </c>
      <c r="E10" s="43" t="s">
        <v>92</v>
      </c>
    </row>
    <row r="11" spans="1:5" s="29" customFormat="1" ht="11.25">
      <c r="A11" s="26">
        <v>1</v>
      </c>
      <c r="B11" s="26">
        <v>2</v>
      </c>
      <c r="C11" s="26">
        <v>3</v>
      </c>
      <c r="D11" s="27">
        <v>4</v>
      </c>
      <c r="E11" s="28">
        <v>5</v>
      </c>
    </row>
    <row r="12" spans="1:5">
      <c r="A12" s="30" t="s">
        <v>0</v>
      </c>
      <c r="B12" s="31" t="s">
        <v>1</v>
      </c>
      <c r="C12" s="32">
        <f>C13+C15+C17+C20+C22+C23+C24+C25+C26+C27</f>
        <v>763190600</v>
      </c>
      <c r="D12" s="32">
        <f>D13+D15+D17+D20+D22+D23+D24+D25+D26+D27</f>
        <v>832665400</v>
      </c>
      <c r="E12" s="32">
        <f>E13+E15+E17+E20+E22+E23+E24+E25+E26+E27</f>
        <v>902767900</v>
      </c>
    </row>
    <row r="13" spans="1:5">
      <c r="A13" s="33" t="s">
        <v>2</v>
      </c>
      <c r="B13" s="34" t="s">
        <v>3</v>
      </c>
      <c r="C13" s="32">
        <f>C14</f>
        <v>635645100</v>
      </c>
      <c r="D13" s="32">
        <f t="shared" ref="D13:E13" si="0">D14</f>
        <v>702184900</v>
      </c>
      <c r="E13" s="32">
        <f t="shared" si="0"/>
        <v>767661300</v>
      </c>
    </row>
    <row r="14" spans="1:5">
      <c r="A14" s="5" t="s">
        <v>4</v>
      </c>
      <c r="B14" s="1" t="s">
        <v>5</v>
      </c>
      <c r="C14" s="7">
        <v>635645100</v>
      </c>
      <c r="D14" s="8">
        <v>702184900</v>
      </c>
      <c r="E14" s="9">
        <v>767661300</v>
      </c>
    </row>
    <row r="15" spans="1:5" ht="28.5">
      <c r="A15" s="33" t="s">
        <v>6</v>
      </c>
      <c r="B15" s="34" t="s">
        <v>64</v>
      </c>
      <c r="C15" s="32">
        <f>C16</f>
        <v>29821800</v>
      </c>
      <c r="D15" s="32">
        <f t="shared" ref="D15:E15" si="1">D16</f>
        <v>30537500</v>
      </c>
      <c r="E15" s="32">
        <f t="shared" si="1"/>
        <v>32777600</v>
      </c>
    </row>
    <row r="16" spans="1:5" ht="30">
      <c r="A16" s="5" t="s">
        <v>7</v>
      </c>
      <c r="B16" s="1" t="s">
        <v>8</v>
      </c>
      <c r="C16" s="7">
        <v>29821800</v>
      </c>
      <c r="D16" s="8">
        <v>30537500</v>
      </c>
      <c r="E16" s="9">
        <v>32777600</v>
      </c>
    </row>
    <row r="17" spans="1:5">
      <c r="A17" s="33" t="s">
        <v>9</v>
      </c>
      <c r="B17" s="34" t="s">
        <v>10</v>
      </c>
      <c r="C17" s="32">
        <f>C18+C19</f>
        <v>34898900</v>
      </c>
      <c r="D17" s="32">
        <f t="shared" ref="D17:E17" si="2">D18+D19</f>
        <v>36473500</v>
      </c>
      <c r="E17" s="32">
        <f t="shared" si="2"/>
        <v>38123700</v>
      </c>
    </row>
    <row r="18" spans="1:5" ht="30">
      <c r="A18" s="5" t="s">
        <v>11</v>
      </c>
      <c r="B18" s="1" t="s">
        <v>12</v>
      </c>
      <c r="C18" s="7">
        <v>32789800</v>
      </c>
      <c r="D18" s="8">
        <v>34265300</v>
      </c>
      <c r="E18" s="9">
        <v>35807300</v>
      </c>
    </row>
    <row r="19" spans="1:5" ht="30">
      <c r="A19" s="35" t="s">
        <v>43</v>
      </c>
      <c r="B19" s="16" t="s">
        <v>44</v>
      </c>
      <c r="C19" s="7">
        <v>2109100</v>
      </c>
      <c r="D19" s="8">
        <v>2208200</v>
      </c>
      <c r="E19" s="9">
        <v>2316400</v>
      </c>
    </row>
    <row r="20" spans="1:5" ht="28.5">
      <c r="A20" s="33" t="s">
        <v>13</v>
      </c>
      <c r="B20" s="34" t="s">
        <v>14</v>
      </c>
      <c r="C20" s="32">
        <f>C21</f>
        <v>8093300</v>
      </c>
      <c r="D20" s="32">
        <f t="shared" ref="D20:E20" si="3">D21</f>
        <v>8260100</v>
      </c>
      <c r="E20" s="32">
        <f t="shared" si="3"/>
        <v>8426400</v>
      </c>
    </row>
    <row r="21" spans="1:5">
      <c r="A21" s="5" t="s">
        <v>15</v>
      </c>
      <c r="B21" s="1" t="s">
        <v>16</v>
      </c>
      <c r="C21" s="7">
        <v>8093300</v>
      </c>
      <c r="D21" s="8">
        <v>8260100</v>
      </c>
      <c r="E21" s="9">
        <v>8426400</v>
      </c>
    </row>
    <row r="22" spans="1:5">
      <c r="A22" s="33" t="s">
        <v>17</v>
      </c>
      <c r="B22" s="34" t="s">
        <v>18</v>
      </c>
      <c r="C22" s="32">
        <v>9488100</v>
      </c>
      <c r="D22" s="36">
        <v>9934000</v>
      </c>
      <c r="E22" s="37">
        <v>10420700</v>
      </c>
    </row>
    <row r="23" spans="1:5" ht="42.75">
      <c r="A23" s="33" t="s">
        <v>19</v>
      </c>
      <c r="B23" s="34" t="s">
        <v>20</v>
      </c>
      <c r="C23" s="32">
        <v>27054000</v>
      </c>
      <c r="D23" s="32">
        <v>27054000</v>
      </c>
      <c r="E23" s="32">
        <v>27054000</v>
      </c>
    </row>
    <row r="24" spans="1:5" ht="28.5">
      <c r="A24" s="33" t="s">
        <v>21</v>
      </c>
      <c r="B24" s="34" t="s">
        <v>22</v>
      </c>
      <c r="C24" s="32">
        <v>952300</v>
      </c>
      <c r="D24" s="36">
        <v>997700</v>
      </c>
      <c r="E24" s="37">
        <v>1045300</v>
      </c>
    </row>
    <row r="25" spans="1:5" ht="28.5">
      <c r="A25" s="33" t="s">
        <v>23</v>
      </c>
      <c r="B25" s="34" t="s">
        <v>24</v>
      </c>
      <c r="C25" s="32">
        <v>7798000</v>
      </c>
      <c r="D25" s="36">
        <v>7798000</v>
      </c>
      <c r="E25" s="37">
        <v>7798000</v>
      </c>
    </row>
    <row r="26" spans="1:5" ht="28.5">
      <c r="A26" s="33" t="s">
        <v>25</v>
      </c>
      <c r="B26" s="34" t="s">
        <v>26</v>
      </c>
      <c r="C26" s="32">
        <v>7930000</v>
      </c>
      <c r="D26" s="36">
        <v>7930000</v>
      </c>
      <c r="E26" s="37">
        <v>7930000</v>
      </c>
    </row>
    <row r="27" spans="1:5">
      <c r="A27" s="33" t="s">
        <v>27</v>
      </c>
      <c r="B27" s="34" t="s">
        <v>28</v>
      </c>
      <c r="C27" s="32">
        <v>1509100</v>
      </c>
      <c r="D27" s="36">
        <v>1495700</v>
      </c>
      <c r="E27" s="37">
        <v>1530900</v>
      </c>
    </row>
    <row r="28" spans="1:5">
      <c r="A28" s="33" t="s">
        <v>29</v>
      </c>
      <c r="B28" s="38" t="s">
        <v>30</v>
      </c>
      <c r="C28" s="32">
        <f>C29</f>
        <v>1470293729.0900002</v>
      </c>
      <c r="D28" s="32">
        <f t="shared" ref="D28:E28" si="4">D29</f>
        <v>1249018456.1099999</v>
      </c>
      <c r="E28" s="32">
        <f t="shared" si="4"/>
        <v>1197910940.9000001</v>
      </c>
    </row>
    <row r="29" spans="1:5" ht="28.5">
      <c r="A29" s="33" t="s">
        <v>31</v>
      </c>
      <c r="B29" s="34" t="s">
        <v>32</v>
      </c>
      <c r="C29" s="32">
        <f>C30+C33+C42+C54</f>
        <v>1470293729.0900002</v>
      </c>
      <c r="D29" s="32">
        <f>D30+D33+D42+D54</f>
        <v>1249018456.1099999</v>
      </c>
      <c r="E29" s="32">
        <f>E30+E33+E42+E54</f>
        <v>1197910940.9000001</v>
      </c>
    </row>
    <row r="30" spans="1:5" ht="30">
      <c r="A30" s="5" t="s">
        <v>33</v>
      </c>
      <c r="B30" s="1" t="s">
        <v>34</v>
      </c>
      <c r="C30" s="7">
        <f>C31+C32</f>
        <v>279250098</v>
      </c>
      <c r="D30" s="7">
        <f t="shared" ref="D30:E30" si="5">D31+D32</f>
        <v>241801874</v>
      </c>
      <c r="E30" s="7">
        <f t="shared" si="5"/>
        <v>236851784</v>
      </c>
    </row>
    <row r="31" spans="1:5" ht="45.6" customHeight="1">
      <c r="A31" s="5" t="s">
        <v>45</v>
      </c>
      <c r="B31" s="1" t="s">
        <v>77</v>
      </c>
      <c r="C31" s="7">
        <v>143579740</v>
      </c>
      <c r="D31" s="8">
        <v>106131516</v>
      </c>
      <c r="E31" s="9">
        <v>101181426</v>
      </c>
    </row>
    <row r="32" spans="1:5" ht="64.5" customHeight="1">
      <c r="A32" s="5" t="s">
        <v>83</v>
      </c>
      <c r="B32" s="1" t="s">
        <v>84</v>
      </c>
      <c r="C32" s="7">
        <v>135670358</v>
      </c>
      <c r="D32" s="7">
        <v>135670358</v>
      </c>
      <c r="E32" s="7">
        <v>135670358</v>
      </c>
    </row>
    <row r="33" spans="1:11" ht="30">
      <c r="A33" s="5" t="s">
        <v>35</v>
      </c>
      <c r="B33" s="1" t="s">
        <v>36</v>
      </c>
      <c r="C33" s="7">
        <f>SUM(C34:C41)</f>
        <v>399869385.18000001</v>
      </c>
      <c r="D33" s="7">
        <f>SUM(D34:D41)</f>
        <v>210182835.38</v>
      </c>
      <c r="E33" s="7">
        <f>SUM(E34:E41)</f>
        <v>157312848.24000001</v>
      </c>
    </row>
    <row r="34" spans="1:11" ht="76.150000000000006" customHeight="1">
      <c r="A34" s="5" t="s">
        <v>66</v>
      </c>
      <c r="B34" s="1" t="s">
        <v>67</v>
      </c>
      <c r="C34" s="7">
        <v>162061814</v>
      </c>
      <c r="D34" s="7">
        <v>30012125</v>
      </c>
      <c r="E34" s="15">
        <v>29963231</v>
      </c>
      <c r="F34" s="39"/>
    </row>
    <row r="35" spans="1:11" ht="76.150000000000006" customHeight="1">
      <c r="A35" s="5" t="s">
        <v>93</v>
      </c>
      <c r="B35" s="1" t="s">
        <v>94</v>
      </c>
      <c r="C35" s="7">
        <v>0</v>
      </c>
      <c r="D35" s="7">
        <v>54883621.799999997</v>
      </c>
      <c r="E35" s="15">
        <v>0</v>
      </c>
      <c r="F35" s="39"/>
    </row>
    <row r="36" spans="1:11" ht="78.75" customHeight="1">
      <c r="A36" s="5" t="s">
        <v>71</v>
      </c>
      <c r="B36" s="2" t="s">
        <v>72</v>
      </c>
      <c r="C36" s="7">
        <v>3887100</v>
      </c>
      <c r="D36" s="7">
        <v>3887100</v>
      </c>
      <c r="E36" s="7">
        <v>3887100</v>
      </c>
    </row>
    <row r="37" spans="1:11" ht="65.25" customHeight="1">
      <c r="A37" s="5" t="s">
        <v>95</v>
      </c>
      <c r="B37" s="16" t="s">
        <v>96</v>
      </c>
      <c r="C37" s="7">
        <v>125500</v>
      </c>
      <c r="D37" s="7">
        <v>0</v>
      </c>
      <c r="E37" s="15">
        <v>0</v>
      </c>
    </row>
    <row r="38" spans="1:11" ht="46.5" customHeight="1">
      <c r="A38" s="5" t="s">
        <v>78</v>
      </c>
      <c r="B38" s="1" t="s">
        <v>79</v>
      </c>
      <c r="C38" s="7">
        <v>31600</v>
      </c>
      <c r="D38" s="8">
        <v>35200</v>
      </c>
      <c r="E38" s="9">
        <v>0</v>
      </c>
    </row>
    <row r="39" spans="1:11" ht="46.5" customHeight="1">
      <c r="A39" s="5" t="s">
        <v>81</v>
      </c>
      <c r="B39" s="1" t="s">
        <v>82</v>
      </c>
      <c r="C39" s="7">
        <v>25000000</v>
      </c>
      <c r="D39" s="8">
        <v>0</v>
      </c>
      <c r="E39" s="9">
        <v>0</v>
      </c>
    </row>
    <row r="40" spans="1:11" ht="42" customHeight="1">
      <c r="A40" s="5" t="s">
        <v>68</v>
      </c>
      <c r="B40" s="2" t="s">
        <v>65</v>
      </c>
      <c r="C40" s="7">
        <v>128729850</v>
      </c>
      <c r="D40" s="8">
        <v>44409650</v>
      </c>
      <c r="E40" s="9">
        <v>44409650</v>
      </c>
      <c r="J40" s="45"/>
      <c r="K40" s="45"/>
    </row>
    <row r="41" spans="1:11" ht="25.15" customHeight="1">
      <c r="A41" s="5" t="s">
        <v>47</v>
      </c>
      <c r="B41" s="2" t="s">
        <v>46</v>
      </c>
      <c r="C41" s="7">
        <v>80033521.180000007</v>
      </c>
      <c r="D41" s="8">
        <v>76955138.579999998</v>
      </c>
      <c r="E41" s="9">
        <v>79052867.239999995</v>
      </c>
    </row>
    <row r="42" spans="1:11" ht="30">
      <c r="A42" s="5" t="s">
        <v>37</v>
      </c>
      <c r="B42" s="1" t="s">
        <v>38</v>
      </c>
      <c r="C42" s="7">
        <f>SUM(C43:C53)</f>
        <v>791039745.91000009</v>
      </c>
      <c r="D42" s="7">
        <f>SUM(D43:D53)</f>
        <v>796923146.7299999</v>
      </c>
      <c r="E42" s="7">
        <f>SUM(E43:E53)</f>
        <v>803635708.65999997</v>
      </c>
    </row>
    <row r="43" spans="1:11" ht="60">
      <c r="A43" s="5" t="s">
        <v>49</v>
      </c>
      <c r="B43" s="2" t="s">
        <v>50</v>
      </c>
      <c r="C43" s="7">
        <v>875025.85</v>
      </c>
      <c r="D43" s="8">
        <v>907521.78</v>
      </c>
      <c r="E43" s="9">
        <v>941317.54</v>
      </c>
    </row>
    <row r="44" spans="1:11" ht="45">
      <c r="A44" s="5" t="s">
        <v>51</v>
      </c>
      <c r="B44" s="3" t="s">
        <v>52</v>
      </c>
      <c r="C44" s="7">
        <v>28884163</v>
      </c>
      <c r="D44" s="8">
        <v>30019742</v>
      </c>
      <c r="E44" s="9">
        <v>31200650</v>
      </c>
    </row>
    <row r="45" spans="1:11" ht="45">
      <c r="A45" s="5" t="s">
        <v>53</v>
      </c>
      <c r="B45" s="2" t="s">
        <v>54</v>
      </c>
      <c r="C45" s="7">
        <v>676849981.44000006</v>
      </c>
      <c r="D45" s="8">
        <v>679939860.27999997</v>
      </c>
      <c r="E45" s="9">
        <v>683815218.45000005</v>
      </c>
    </row>
    <row r="46" spans="1:11" ht="60">
      <c r="A46" s="5" t="s">
        <v>55</v>
      </c>
      <c r="B46" s="2" t="s">
        <v>56</v>
      </c>
      <c r="C46" s="7">
        <v>36025700</v>
      </c>
      <c r="D46" s="8">
        <v>37466700</v>
      </c>
      <c r="E46" s="9">
        <v>38965400</v>
      </c>
    </row>
    <row r="47" spans="1:11" ht="90">
      <c r="A47" s="5" t="s">
        <v>57</v>
      </c>
      <c r="B47" s="2" t="s">
        <v>58</v>
      </c>
      <c r="C47" s="7">
        <v>4018200</v>
      </c>
      <c r="D47" s="8">
        <v>4018200</v>
      </c>
      <c r="E47" s="9">
        <v>4018200</v>
      </c>
    </row>
    <row r="48" spans="1:11" ht="75">
      <c r="A48" s="5" t="s">
        <v>59</v>
      </c>
      <c r="B48" s="2" t="s">
        <v>60</v>
      </c>
      <c r="C48" s="7">
        <v>27075200</v>
      </c>
      <c r="D48" s="8">
        <v>27075200</v>
      </c>
      <c r="E48" s="9">
        <v>27075200</v>
      </c>
    </row>
    <row r="49" spans="1:5" ht="60">
      <c r="A49" s="5" t="s">
        <v>97</v>
      </c>
      <c r="B49" s="2" t="s">
        <v>98</v>
      </c>
      <c r="C49" s="7">
        <v>3765300</v>
      </c>
      <c r="D49" s="8">
        <v>4129600</v>
      </c>
      <c r="E49" s="9">
        <v>4280300</v>
      </c>
    </row>
    <row r="50" spans="1:5" ht="76.5" customHeight="1">
      <c r="A50" s="5" t="s">
        <v>86</v>
      </c>
      <c r="B50" s="1" t="s">
        <v>87</v>
      </c>
      <c r="C50" s="7">
        <v>2400</v>
      </c>
      <c r="D50" s="8">
        <v>29200</v>
      </c>
      <c r="E50" s="9">
        <v>2300</v>
      </c>
    </row>
    <row r="51" spans="1:5" ht="45">
      <c r="A51" s="5" t="s">
        <v>48</v>
      </c>
      <c r="B51" s="1" t="s">
        <v>39</v>
      </c>
      <c r="C51" s="7">
        <v>13106379.619999999</v>
      </c>
      <c r="D51" s="8">
        <v>12899726.67</v>
      </c>
      <c r="E51" s="9">
        <v>12899726.67</v>
      </c>
    </row>
    <row r="52" spans="1:5" ht="45">
      <c r="A52" s="5" t="s">
        <v>99</v>
      </c>
      <c r="B52" s="1" t="s">
        <v>100</v>
      </c>
      <c r="C52" s="7">
        <v>327600</v>
      </c>
      <c r="D52" s="8">
        <v>327600</v>
      </c>
      <c r="E52" s="9">
        <v>327600</v>
      </c>
    </row>
    <row r="53" spans="1:5">
      <c r="A53" s="5" t="s">
        <v>61</v>
      </c>
      <c r="B53" s="2" t="s">
        <v>62</v>
      </c>
      <c r="C53" s="7">
        <v>109796</v>
      </c>
      <c r="D53" s="8">
        <v>109796</v>
      </c>
      <c r="E53" s="9">
        <v>109796</v>
      </c>
    </row>
    <row r="54" spans="1:5" ht="22.5" customHeight="1">
      <c r="A54" s="5" t="s">
        <v>73</v>
      </c>
      <c r="B54" s="2" t="s">
        <v>75</v>
      </c>
      <c r="C54" s="7">
        <f>SUM(C55:C55)</f>
        <v>134500</v>
      </c>
      <c r="D54" s="7">
        <f>SUM(D55:D55)</f>
        <v>110600</v>
      </c>
      <c r="E54" s="7">
        <f>SUM(E55:E55)</f>
        <v>110600</v>
      </c>
    </row>
    <row r="55" spans="1:5" ht="31.9" customHeight="1">
      <c r="A55" s="5" t="s">
        <v>74</v>
      </c>
      <c r="B55" s="2" t="s">
        <v>76</v>
      </c>
      <c r="C55" s="7">
        <v>134500</v>
      </c>
      <c r="D55" s="8">
        <v>110600</v>
      </c>
      <c r="E55" s="9">
        <v>110600</v>
      </c>
    </row>
    <row r="56" spans="1:5" ht="25.9" customHeight="1">
      <c r="A56" s="6"/>
      <c r="B56" s="4" t="s">
        <v>40</v>
      </c>
      <c r="C56" s="10">
        <f>C12+C28</f>
        <v>2233484329.0900002</v>
      </c>
      <c r="D56" s="10">
        <f>D12+D28</f>
        <v>2081683856.1099999</v>
      </c>
      <c r="E56" s="10">
        <f>E12+E28</f>
        <v>2100678840.9000001</v>
      </c>
    </row>
    <row r="57" spans="1:5">
      <c r="C57" s="40"/>
      <c r="D57" s="41"/>
      <c r="E57" s="41"/>
    </row>
  </sheetData>
  <mergeCells count="8">
    <mergeCell ref="J40:K40"/>
    <mergeCell ref="C6:E6"/>
    <mergeCell ref="A8:E8"/>
    <mergeCell ref="C1:E1"/>
    <mergeCell ref="C2:E2"/>
    <mergeCell ref="C3:E3"/>
    <mergeCell ref="B4:E4"/>
    <mergeCell ref="B5:E5"/>
  </mergeCells>
  <pageMargins left="0.98425196850393704" right="0.59055118110236227" top="0.39370078740157483" bottom="0.3937007874015748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201"/>
  <sheetViews>
    <sheetView workbookViewId="0">
      <selection sqref="A1:E1048576"/>
    </sheetView>
  </sheetViews>
  <sheetFormatPr defaultRowHeight="15"/>
  <cols>
    <col min="1" max="1" width="15.5703125" customWidth="1"/>
  </cols>
  <sheetData>
    <row r="2" spans="1:1" s="12" customFormat="1"/>
    <row r="3" spans="1:1">
      <c r="A3" s="11"/>
    </row>
    <row r="4" spans="1:1" s="12" customFormat="1">
      <c r="A4" s="13"/>
    </row>
    <row r="5" spans="1:1">
      <c r="A5" s="11"/>
    </row>
    <row r="6" spans="1:1" s="12" customFormat="1">
      <c r="A6" s="13"/>
    </row>
    <row r="7" spans="1:1">
      <c r="A7" s="11"/>
    </row>
    <row r="8" spans="1:1">
      <c r="A8" s="11"/>
    </row>
    <row r="9" spans="1:1">
      <c r="A9" s="11"/>
    </row>
    <row r="10" spans="1:1">
      <c r="A10" s="11"/>
    </row>
    <row r="11" spans="1:1">
      <c r="A11" s="11"/>
    </row>
    <row r="12" spans="1:1">
      <c r="A12" s="11"/>
    </row>
    <row r="13" spans="1:1">
      <c r="A13" s="11"/>
    </row>
    <row r="14" spans="1:1">
      <c r="A14" s="11"/>
    </row>
    <row r="15" spans="1:1">
      <c r="A15" s="11"/>
    </row>
    <row r="16" spans="1:1">
      <c r="A16" s="11"/>
    </row>
    <row r="17" spans="1:1">
      <c r="A17" s="11"/>
    </row>
    <row r="18" spans="1:1">
      <c r="A18" s="11"/>
    </row>
    <row r="19" spans="1:1">
      <c r="A19" s="11"/>
    </row>
    <row r="20" spans="1:1">
      <c r="A20" s="11"/>
    </row>
    <row r="21" spans="1:1">
      <c r="A21" s="11"/>
    </row>
    <row r="22" spans="1:1">
      <c r="A22" s="11"/>
    </row>
    <row r="23" spans="1:1">
      <c r="A23" s="11"/>
    </row>
    <row r="24" spans="1:1">
      <c r="A24" s="11"/>
    </row>
    <row r="25" spans="1:1">
      <c r="A25" s="11"/>
    </row>
    <row r="26" spans="1:1">
      <c r="A26" s="11"/>
    </row>
    <row r="27" spans="1:1">
      <c r="A27" s="11"/>
    </row>
    <row r="28" spans="1:1">
      <c r="A28" s="11"/>
    </row>
    <row r="29" spans="1:1">
      <c r="A29" s="11"/>
    </row>
    <row r="30" spans="1:1">
      <c r="A30" s="11"/>
    </row>
    <row r="31" spans="1:1">
      <c r="A31" s="11"/>
    </row>
    <row r="32" spans="1:1">
      <c r="A32" s="11"/>
    </row>
    <row r="33" spans="1:1">
      <c r="A33" s="11"/>
    </row>
    <row r="34" spans="1:1">
      <c r="A34" s="11"/>
    </row>
    <row r="35" spans="1:1">
      <c r="A35" s="11"/>
    </row>
    <row r="36" spans="1:1">
      <c r="A36" s="11"/>
    </row>
    <row r="37" spans="1:1">
      <c r="A37" s="11"/>
    </row>
    <row r="38" spans="1:1">
      <c r="A38" s="11"/>
    </row>
    <row r="39" spans="1:1">
      <c r="A39" s="11"/>
    </row>
    <row r="40" spans="1:1">
      <c r="A40" s="11"/>
    </row>
    <row r="41" spans="1:1">
      <c r="A41" s="11"/>
    </row>
    <row r="42" spans="1:1">
      <c r="A42" s="11"/>
    </row>
    <row r="43" spans="1:1">
      <c r="A43" s="11"/>
    </row>
    <row r="44" spans="1:1">
      <c r="A44" s="11"/>
    </row>
    <row r="45" spans="1:1">
      <c r="A45" s="11"/>
    </row>
    <row r="46" spans="1:1">
      <c r="A46" s="11"/>
    </row>
    <row r="47" spans="1:1">
      <c r="A47" s="11"/>
    </row>
    <row r="48" spans="1:1">
      <c r="A48" s="11"/>
    </row>
    <row r="49" spans="1:1">
      <c r="A49" s="11"/>
    </row>
    <row r="50" spans="1:1">
      <c r="A50" s="11"/>
    </row>
    <row r="51" spans="1:1">
      <c r="A51" s="11"/>
    </row>
    <row r="52" spans="1:1">
      <c r="A52" s="11"/>
    </row>
    <row r="53" spans="1:1">
      <c r="A53" s="14"/>
    </row>
    <row r="54" spans="1:1">
      <c r="A54" s="14"/>
    </row>
    <row r="55" spans="1:1">
      <c r="A55" s="11"/>
    </row>
    <row r="56" spans="1:1">
      <c r="A56" s="11"/>
    </row>
    <row r="57" spans="1:1">
      <c r="A57" s="11"/>
    </row>
    <row r="58" spans="1:1">
      <c r="A58" s="11"/>
    </row>
    <row r="59" spans="1:1">
      <c r="A59" s="11"/>
    </row>
    <row r="60" spans="1:1">
      <c r="A60" s="11"/>
    </row>
    <row r="61" spans="1:1">
      <c r="A61" s="11"/>
    </row>
    <row r="62" spans="1:1">
      <c r="A62" s="11"/>
    </row>
    <row r="63" spans="1:1">
      <c r="A63" s="11"/>
    </row>
    <row r="64" spans="1:1">
      <c r="A64" s="11"/>
    </row>
    <row r="65" spans="1:1">
      <c r="A65" s="11"/>
    </row>
    <row r="66" spans="1:1">
      <c r="A66" s="11"/>
    </row>
    <row r="67" spans="1:1" s="12" customFormat="1">
      <c r="A67" s="13"/>
    </row>
    <row r="68" spans="1:1">
      <c r="A68" s="11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>
      <c r="A94" s="11"/>
    </row>
    <row r="95" spans="1:1">
      <c r="A95" s="11"/>
    </row>
    <row r="96" spans="1:1">
      <c r="A96" s="11"/>
    </row>
    <row r="97" spans="1:1">
      <c r="A97" s="11"/>
    </row>
    <row r="98" spans="1:1">
      <c r="A98" s="11"/>
    </row>
    <row r="99" spans="1:1">
      <c r="A99" s="11"/>
    </row>
    <row r="100" spans="1:1">
      <c r="A100" s="11"/>
    </row>
    <row r="101" spans="1:1">
      <c r="A101" s="11"/>
    </row>
    <row r="102" spans="1:1">
      <c r="A102" s="11"/>
    </row>
    <row r="103" spans="1:1">
      <c r="A103" s="11"/>
    </row>
    <row r="104" spans="1:1">
      <c r="A104" s="11"/>
    </row>
    <row r="105" spans="1:1">
      <c r="A105" s="11"/>
    </row>
    <row r="106" spans="1:1">
      <c r="A106" s="11"/>
    </row>
    <row r="107" spans="1:1">
      <c r="A107" s="11"/>
    </row>
    <row r="108" spans="1:1">
      <c r="A108" s="11"/>
    </row>
    <row r="109" spans="1:1">
      <c r="A109" s="11"/>
    </row>
    <row r="110" spans="1:1">
      <c r="A110" s="11"/>
    </row>
    <row r="111" spans="1:1">
      <c r="A111" s="11"/>
    </row>
    <row r="112" spans="1:1">
      <c r="A112" s="11"/>
    </row>
    <row r="113" spans="1:1">
      <c r="A113" s="11"/>
    </row>
    <row r="114" spans="1:1">
      <c r="A114" s="11"/>
    </row>
    <row r="115" spans="1:1">
      <c r="A115" s="11"/>
    </row>
    <row r="116" spans="1:1">
      <c r="A116" s="11"/>
    </row>
    <row r="117" spans="1:1">
      <c r="A117" s="11"/>
    </row>
    <row r="118" spans="1:1">
      <c r="A118" s="11"/>
    </row>
    <row r="119" spans="1:1">
      <c r="A119" s="11"/>
    </row>
    <row r="120" spans="1:1">
      <c r="A120" s="11"/>
    </row>
    <row r="121" spans="1:1">
      <c r="A121" s="11"/>
    </row>
    <row r="122" spans="1:1">
      <c r="A122" s="11"/>
    </row>
    <row r="123" spans="1:1">
      <c r="A123" s="11"/>
    </row>
    <row r="124" spans="1:1">
      <c r="A124" s="11"/>
    </row>
    <row r="125" spans="1:1">
      <c r="A125" s="11"/>
    </row>
    <row r="126" spans="1:1">
      <c r="A126" s="11"/>
    </row>
    <row r="127" spans="1:1">
      <c r="A127" s="11"/>
    </row>
    <row r="128" spans="1:1">
      <c r="A128" s="11"/>
    </row>
    <row r="129" spans="1:1">
      <c r="A129" s="11"/>
    </row>
    <row r="130" spans="1:1">
      <c r="A130" s="11"/>
    </row>
    <row r="131" spans="1:1">
      <c r="A131" s="11"/>
    </row>
    <row r="132" spans="1:1">
      <c r="A132" s="11"/>
    </row>
    <row r="133" spans="1:1" s="12" customFormat="1">
      <c r="A133" s="13"/>
    </row>
    <row r="134" spans="1:1">
      <c r="A134" s="11"/>
    </row>
    <row r="135" spans="1:1">
      <c r="A135" s="11"/>
    </row>
    <row r="136" spans="1:1">
      <c r="A136" s="11"/>
    </row>
    <row r="137" spans="1:1">
      <c r="A137" s="11"/>
    </row>
    <row r="138" spans="1:1">
      <c r="A138" s="11"/>
    </row>
    <row r="139" spans="1:1">
      <c r="A139" s="11"/>
    </row>
    <row r="140" spans="1:1">
      <c r="A140" s="11"/>
    </row>
    <row r="141" spans="1:1">
      <c r="A141" s="11"/>
    </row>
    <row r="142" spans="1:1">
      <c r="A142" s="11"/>
    </row>
    <row r="143" spans="1:1">
      <c r="A143" s="11"/>
    </row>
    <row r="144" spans="1:1">
      <c r="A144" s="11"/>
    </row>
    <row r="145" spans="1:1">
      <c r="A145" s="11"/>
    </row>
    <row r="146" spans="1:1">
      <c r="A146" s="11"/>
    </row>
    <row r="147" spans="1:1">
      <c r="A147" s="11"/>
    </row>
    <row r="148" spans="1:1">
      <c r="A148" s="11"/>
    </row>
    <row r="149" spans="1:1">
      <c r="A149" s="11"/>
    </row>
    <row r="150" spans="1:1">
      <c r="A150" s="11"/>
    </row>
    <row r="151" spans="1:1">
      <c r="A151" s="11"/>
    </row>
    <row r="152" spans="1:1">
      <c r="A152" s="11"/>
    </row>
    <row r="153" spans="1:1">
      <c r="A153" s="11"/>
    </row>
    <row r="154" spans="1:1">
      <c r="A154" s="11"/>
    </row>
    <row r="155" spans="1:1">
      <c r="A155" s="11"/>
    </row>
    <row r="156" spans="1:1">
      <c r="A156" s="11"/>
    </row>
    <row r="157" spans="1:1">
      <c r="A157" s="11"/>
    </row>
    <row r="158" spans="1:1">
      <c r="A158" s="11"/>
    </row>
    <row r="159" spans="1:1">
      <c r="A159" s="11"/>
    </row>
    <row r="160" spans="1:1">
      <c r="A160" s="11"/>
    </row>
    <row r="161" spans="1:1">
      <c r="A161" s="11"/>
    </row>
    <row r="162" spans="1:1">
      <c r="A162" s="11"/>
    </row>
    <row r="163" spans="1:1">
      <c r="A163" s="11"/>
    </row>
    <row r="164" spans="1:1">
      <c r="A164" s="11"/>
    </row>
    <row r="165" spans="1:1">
      <c r="A165" s="11"/>
    </row>
    <row r="166" spans="1:1">
      <c r="A166" s="11"/>
    </row>
    <row r="167" spans="1:1">
      <c r="A167" s="11"/>
    </row>
    <row r="168" spans="1:1">
      <c r="A168" s="11"/>
    </row>
    <row r="169" spans="1:1">
      <c r="A169" s="11"/>
    </row>
    <row r="170" spans="1:1">
      <c r="A170" s="11"/>
    </row>
    <row r="171" spans="1:1">
      <c r="A171" s="11"/>
    </row>
    <row r="172" spans="1:1">
      <c r="A172" s="11"/>
    </row>
    <row r="173" spans="1:1">
      <c r="A173" s="11"/>
    </row>
    <row r="174" spans="1:1">
      <c r="A174" s="11"/>
    </row>
    <row r="175" spans="1:1">
      <c r="A175" s="11"/>
    </row>
    <row r="176" spans="1:1">
      <c r="A176" s="11"/>
    </row>
    <row r="177" spans="1:1">
      <c r="A177" s="11"/>
    </row>
    <row r="178" spans="1:1">
      <c r="A178" s="11"/>
    </row>
    <row r="179" spans="1:1">
      <c r="A179" s="11"/>
    </row>
    <row r="180" spans="1:1">
      <c r="A180" s="11"/>
    </row>
    <row r="181" spans="1:1">
      <c r="A181" s="11"/>
    </row>
    <row r="182" spans="1:1">
      <c r="A182" s="11"/>
    </row>
    <row r="183" spans="1:1">
      <c r="A183" s="11"/>
    </row>
    <row r="184" spans="1:1">
      <c r="A184" s="11"/>
    </row>
    <row r="185" spans="1:1">
      <c r="A185" s="11"/>
    </row>
    <row r="186" spans="1:1">
      <c r="A186" s="11"/>
    </row>
    <row r="187" spans="1:1">
      <c r="A187" s="11"/>
    </row>
    <row r="188" spans="1:1">
      <c r="A188" s="11"/>
    </row>
    <row r="189" spans="1:1">
      <c r="A189" s="11"/>
    </row>
    <row r="190" spans="1:1">
      <c r="A190" s="11"/>
    </row>
    <row r="191" spans="1:1">
      <c r="A191" s="11"/>
    </row>
    <row r="192" spans="1:1">
      <c r="A192" s="11"/>
    </row>
    <row r="193" spans="1:1">
      <c r="A193" s="11"/>
    </row>
    <row r="194" spans="1:1">
      <c r="A194" s="11"/>
    </row>
    <row r="195" spans="1:1">
      <c r="A195" s="11"/>
    </row>
    <row r="196" spans="1:1">
      <c r="A196" s="11"/>
    </row>
    <row r="197" spans="1:1">
      <c r="A197" s="11"/>
    </row>
    <row r="198" spans="1:1">
      <c r="A198" s="11"/>
    </row>
    <row r="199" spans="1:1">
      <c r="A199" s="11"/>
    </row>
    <row r="200" spans="1:1">
      <c r="A200" s="11"/>
    </row>
    <row r="201" spans="1:1">
      <c r="A201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2025-2027гг</vt:lpstr>
      <vt:lpstr>Лист3</vt:lpstr>
      <vt:lpstr>'2025-2027гг'!Область_печати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Владимировна Корчагина</dc:creator>
  <cp:lastModifiedBy>Бухгалтер</cp:lastModifiedBy>
  <cp:lastPrinted>2024-11-18T08:46:48Z</cp:lastPrinted>
  <dcterms:created xsi:type="dcterms:W3CDTF">2018-12-04T08:16:08Z</dcterms:created>
  <dcterms:modified xsi:type="dcterms:W3CDTF">2024-11-18T08:46:51Z</dcterms:modified>
</cp:coreProperties>
</file>